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stwk.sharepoint.com/sites/ZAMWIENIAZAPYTANIA/Shared Documents/General/2025 Druki promocyjne Kraków i Bytom/"/>
    </mc:Choice>
  </mc:AlternateContent>
  <xr:revisionPtr revIDLastSave="162" documentId="13_ncr:1_{62BBEA12-2357-4B99-A9A4-5FD73F0C34B3}" xr6:coauthVersionLast="36" xr6:coauthVersionMax="47" xr10:uidLastSave="{9AFD8A0D-139C-4149-8E33-85904960EA4B}"/>
  <bookViews>
    <workbookView xWindow="0" yWindow="0" windowWidth="21570" windowHeight="9825" tabRatio="500" activeTab="1" xr2:uid="{00000000-000D-0000-FFFF-FFFF00000000}"/>
  </bookViews>
  <sheets>
    <sheet name="Cz. I - Kraków" sheetId="1" r:id="rId1"/>
    <sheet name="Cz. II - Bytom" sheetId="2" r:id="rId2"/>
  </sheets>
  <definedNames>
    <definedName name="_xlnm.Print_Area" localSheetId="0">'Cz. I - Kraków'!$A$1:$L$28</definedName>
    <definedName name="_xlnm.Print_Area" localSheetId="1">'Cz. II - Bytom'!$A$1:$K$15</definedName>
    <definedName name="_xlnm.Print_Titles" localSheetId="0">'Cz. I - Kraków'!$2:$2</definedName>
    <definedName name="_xlnm.Print_Titles" localSheetId="1">'Cz. II - Bytom'!$2:$2</definedName>
  </definedNames>
  <calcPr calcId="191028" iterateDelta="1E-4"/>
  <extLst>
    <ext xmlns:x15="http://schemas.microsoft.com/office/spreadsheetml/2010/11/main" uri="{140A7094-0E35-4892-8432-C4D2E57EDEB5}">
      <x15:workbookPr chartTrackingRefBase="1"/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K11" i="2" l="1"/>
  <c r="K4" i="2"/>
  <c r="K5" i="2"/>
  <c r="K6" i="2"/>
  <c r="K7" i="2"/>
  <c r="K8" i="2"/>
  <c r="K9" i="2"/>
  <c r="K10" i="2"/>
  <c r="K3" i="2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3" i="1"/>
  <c r="L22" i="1" l="1"/>
  <c r="K12" i="2"/>
</calcChain>
</file>

<file path=xl/sharedStrings.xml><?xml version="1.0" encoding="utf-8"?>
<sst xmlns="http://schemas.openxmlformats.org/spreadsheetml/2006/main" count="274" uniqueCount="131">
  <si>
    <t xml:space="preserve">Zał. nr 2_kalkulacja cenowa - CZĘŚĆ I Kraków
Wykonywanie usług drukowania materiałów promocyjnych (plakatów, afiszy, ulotek itp.) dla AST  w Krakowie </t>
  </si>
  <si>
    <t>Lp.</t>
  </si>
  <si>
    <t>Rodzaj wydruku</t>
  </si>
  <si>
    <t>Format</t>
  </si>
  <si>
    <t>Ilość kolorów</t>
  </si>
  <si>
    <t>Nakład</t>
  </si>
  <si>
    <t>Papier, wykończenie</t>
  </si>
  <si>
    <t>Ilość stron</t>
  </si>
  <si>
    <t>Forma przekazania materiałów</t>
  </si>
  <si>
    <t>Projekt graficzny</t>
  </si>
  <si>
    <t>Cena jednostkowa brutto za 1 nakład</t>
  </si>
  <si>
    <t>Przewidywana ilość nakładów do zamówienia</t>
  </si>
  <si>
    <t>Łączna cena brutto</t>
  </si>
  <si>
    <t>1.</t>
  </si>
  <si>
    <t>Afisz/ Plakat B1 (4+0)</t>
  </si>
  <si>
    <t>B1</t>
  </si>
  <si>
    <t>4+0</t>
  </si>
  <si>
    <t>50 szt.</t>
  </si>
  <si>
    <r>
      <t xml:space="preserve">offset </t>
    </r>
    <r>
      <rPr>
        <sz val="8"/>
        <rFont val="Arial"/>
        <family val="2"/>
        <charset val="238"/>
      </rPr>
      <t>135</t>
    </r>
    <r>
      <rPr>
        <sz val="8"/>
        <color theme="1"/>
        <rFont val="Arial"/>
        <family val="2"/>
        <charset val="238"/>
      </rPr>
      <t xml:space="preserve"> g </t>
    </r>
  </si>
  <si>
    <t>---</t>
  </si>
  <si>
    <t>pdf</t>
  </si>
  <si>
    <t>własny</t>
  </si>
  <si>
    <t>2.</t>
  </si>
  <si>
    <t>10 szt.</t>
  </si>
  <si>
    <t>3.</t>
  </si>
  <si>
    <t>Afisz/ Plakat B2 (4+0)</t>
  </si>
  <si>
    <t>B2</t>
  </si>
  <si>
    <t>4.</t>
  </si>
  <si>
    <t>Program do spektaklu</t>
  </si>
  <si>
    <r>
      <t xml:space="preserve"> 210x297, bigowany w 2 miejscach, typu U, </t>
    </r>
    <r>
      <rPr>
        <sz val="8"/>
        <color theme="1"/>
        <rFont val="Czcionka tekstu podstawowego"/>
        <charset val="238"/>
      </rPr>
      <t>złożony (DL)</t>
    </r>
  </si>
  <si>
    <t>4+4</t>
  </si>
  <si>
    <t>1000 szt.</t>
  </si>
  <si>
    <t xml:space="preserve">olin smooth extra white 200 g </t>
  </si>
  <si>
    <t>5.</t>
  </si>
  <si>
    <t>Program do pokazów egzaminacyjnych / repertuar</t>
  </si>
  <si>
    <t>100 x 210 (DL)</t>
  </si>
  <si>
    <t>300 szt.</t>
  </si>
  <si>
    <t xml:space="preserve">olin smooth extra white 250 g </t>
  </si>
  <si>
    <t>6.</t>
  </si>
  <si>
    <t>Ulotka programowa FMR</t>
  </si>
  <si>
    <t>210x396, bigowany w 3 miejscach, typu U, złożony (DL)</t>
  </si>
  <si>
    <t>350 szt.</t>
  </si>
  <si>
    <t>7.</t>
  </si>
  <si>
    <t>Folder FMR</t>
  </si>
  <si>
    <t xml:space="preserve">    format strony 100 x 210, bigowany, zszyty</t>
  </si>
  <si>
    <t>250 szt.</t>
  </si>
  <si>
    <t>okładka - kreda matowa 250 g, środek - kreda matowa 150 g (wykończenie: folia matowa)</t>
  </si>
  <si>
    <t>okładka 4 strony + środek 32 strony</t>
  </si>
  <si>
    <t>8.</t>
  </si>
  <si>
    <t>Folder AST                                  (polsko-angielski)</t>
  </si>
  <si>
    <t>210x297 (A4), bigowany, zszyty</t>
  </si>
  <si>
    <t xml:space="preserve">olin smooth extra white 200g, środek olin smooth extra white 150g, zszyty (wykończenie: folia matowa) </t>
  </si>
  <si>
    <t>okładka 4 strony + środek 24 strony</t>
  </si>
  <si>
    <t>PDF/ftp</t>
  </si>
  <si>
    <t>9.</t>
  </si>
  <si>
    <t>Folder AST                                  (sponsorski)</t>
  </si>
  <si>
    <t>200 szt.</t>
  </si>
  <si>
    <t>10.</t>
  </si>
  <si>
    <t>Pocztówka AST</t>
  </si>
  <si>
    <t>A6</t>
  </si>
  <si>
    <t>4+1</t>
  </si>
  <si>
    <t>100 szt.</t>
  </si>
  <si>
    <t>karton jednostronnie powlekany 350 g</t>
  </si>
  <si>
    <t>11.</t>
  </si>
  <si>
    <t xml:space="preserve">Ulotka DL (1+0) druk blankietów zaproszeń </t>
  </si>
  <si>
    <t>1+0</t>
  </si>
  <si>
    <t>5000 szt.</t>
  </si>
  <si>
    <t>offset 250 g</t>
  </si>
  <si>
    <t>12.</t>
  </si>
  <si>
    <t xml:space="preserve">Zaproszenie na inaugurację </t>
  </si>
  <si>
    <t>200 x 210, 1 biga, złożony do DL</t>
  </si>
  <si>
    <t>olin smooth extra white 350 g (wykończenie: folia matowa)</t>
  </si>
  <si>
    <t>13.</t>
  </si>
  <si>
    <t>Wizytówki</t>
  </si>
  <si>
    <t>50 x 90</t>
  </si>
  <si>
    <r>
      <rPr>
        <sz val="8"/>
        <rFont val="Czcionka tekstu podstawowego"/>
        <charset val="238"/>
      </rPr>
      <t xml:space="preserve">1+1 </t>
    </r>
    <r>
      <rPr>
        <sz val="8"/>
        <color theme="1"/>
        <rFont val="Czcionka tekstu podstawowego"/>
        <family val="2"/>
        <charset val="238"/>
      </rPr>
      <t xml:space="preserve"> </t>
    </r>
  </si>
  <si>
    <t>karton matowy 350 g (wykończenie: folia matowa)</t>
  </si>
  <si>
    <t>14.</t>
  </si>
  <si>
    <t xml:space="preserve">Teczka firmowa 2 </t>
  </si>
  <si>
    <t>wg własnego wykrojnika  AST</t>
  </si>
  <si>
    <t xml:space="preserve">1+1 </t>
  </si>
  <si>
    <t>kreda matowa 300 g/m2, druk 1+1 + folia matowa +wybiórczo lakier UV jednostronnie</t>
  </si>
  <si>
    <t>15.</t>
  </si>
  <si>
    <t>Teczka firmowa 3 (dyplomowa)</t>
  </si>
  <si>
    <t xml:space="preserve">kreda matowa 300 g/m2, druk 1+1 + folia matowa +wybiórczo lakier UV jednostronnie, wewnętrznie  narożnik w formie papierowego trójkąta w kolorze białym o wymiarach ok. 75x75mm </t>
  </si>
  <si>
    <t>16.</t>
  </si>
  <si>
    <t>Torba papierowa EKO</t>
  </si>
  <si>
    <t>200x80x300</t>
  </si>
  <si>
    <t xml:space="preserve">papier kraft 90g/m2, kolor biały, zadruk 100% torby (logo), 200x80x300, uchwyt: papierowy skręcany, biały,  </t>
  </si>
  <si>
    <t>17.</t>
  </si>
  <si>
    <t>Torba papierowa AST</t>
  </si>
  <si>
    <t>240x100x320</t>
  </si>
  <si>
    <t>kreda 200 g, zadruk 100% torby, druk 4 kolory +folia matowa w wersji luksusowej laminowanej, dno usztywniane: karton 300 g, uchwyt sznurek bawełniany w kolorze czarnym</t>
  </si>
  <si>
    <t>18.</t>
  </si>
  <si>
    <t xml:space="preserve">Kartka świąteczna </t>
  </si>
  <si>
    <r>
      <t xml:space="preserve"> kartka:160 x 160 kwadrat</t>
    </r>
    <r>
      <rPr>
        <sz val="8"/>
        <color theme="1"/>
        <rFont val="Czcionka tekstu podstawowego"/>
        <charset val="238"/>
      </rPr>
      <t>,  klasyczna</t>
    </r>
  </si>
  <si>
    <t xml:space="preserve">kartka 4+4 </t>
  </si>
  <si>
    <t>150 szt. kartek</t>
  </si>
  <si>
    <t>kartki: papier: powlekany/kreda 260 g, 16x16 cm,      (wykończenie:folia matowa jednostronnie)</t>
  </si>
  <si>
    <t>19.</t>
  </si>
  <si>
    <t xml:space="preserve">Roll up  Standard z polipropylenu (z blockoutem), z listwą zatrzaskową, z wydrukiem, z  kasetą aluminiową </t>
  </si>
  <si>
    <t>100 x 200</t>
  </si>
  <si>
    <t>1 szt.</t>
  </si>
  <si>
    <t>własny (na podstawie plakatu B1)</t>
  </si>
  <si>
    <r>
      <t xml:space="preserve">CAŁKOWITA WARTOŚĆ </t>
    </r>
    <r>
      <rPr>
        <b/>
        <sz val="10.5"/>
        <color rgb="FF000000"/>
        <rFont val="Calibri"/>
        <family val="2"/>
        <charset val="238"/>
        <scheme val="minor"/>
      </rPr>
      <t>CZĘŚCI I</t>
    </r>
    <r>
      <rPr>
        <sz val="10.5"/>
        <color rgb="FF000000"/>
        <rFont val="Calibri"/>
        <family val="2"/>
        <charset val="238"/>
        <scheme val="minor"/>
      </rPr>
      <t xml:space="preserve"> ZAMÓWIENIA</t>
    </r>
  </si>
  <si>
    <t>.............................................................................................</t>
  </si>
  <si>
    <t>data, podpis i pieczęć imienna upoważnionego przedstawiciela Wykonawcy</t>
  </si>
  <si>
    <t xml:space="preserve">Zał. nr 2_kalkulacja cenowa - CZĘŚĆ II Bytom
Wykonywanie usług drukowania materiałów promocyjnych (plakatów, afiszy, ulotek itp.) dla AST  w Krakowie </t>
  </si>
  <si>
    <t>L.p.</t>
  </si>
  <si>
    <t>Papier</t>
  </si>
  <si>
    <t>Koszt jednostkowy - za 1 nakład brutto</t>
  </si>
  <si>
    <t>Przewidywana liczba nakładów zamówienia</t>
  </si>
  <si>
    <r>
      <rPr>
        <sz val="10.5"/>
        <color rgb="FF000000"/>
        <rFont val="Calibri"/>
        <family val="2"/>
        <charset val="238"/>
        <scheme val="minor"/>
      </rPr>
      <t>Ł</t>
    </r>
    <r>
      <rPr>
        <b/>
        <sz val="10.5"/>
        <color rgb="FF000000"/>
        <rFont val="Calibri"/>
        <family val="2"/>
        <charset val="238"/>
        <scheme val="minor"/>
      </rPr>
      <t>ączna cena brutto</t>
    </r>
  </si>
  <si>
    <r>
      <t xml:space="preserve">kreda matowa </t>
    </r>
    <r>
      <rPr>
        <sz val="8"/>
        <rFont val="Arial"/>
        <family val="2"/>
        <charset val="238"/>
      </rPr>
      <t>135</t>
    </r>
    <r>
      <rPr>
        <sz val="8"/>
        <color theme="1"/>
        <rFont val="Arial"/>
        <family val="2"/>
        <charset val="238"/>
      </rPr>
      <t xml:space="preserve"> g </t>
    </r>
  </si>
  <si>
    <t xml:space="preserve">2. </t>
  </si>
  <si>
    <t>4 + 0</t>
  </si>
  <si>
    <t>Offset 120 g</t>
  </si>
  <si>
    <r>
      <t xml:space="preserve">210x297, bigowany w 2 miejscach, typu U, </t>
    </r>
    <r>
      <rPr>
        <sz val="8"/>
        <color theme="1"/>
        <rFont val="Czcionka tekstu podstawowego"/>
        <charset val="238"/>
      </rPr>
      <t xml:space="preserve">złożony </t>
    </r>
    <r>
      <rPr>
        <sz val="8"/>
        <color rgb="FFFF0000"/>
        <rFont val="Czcionka tekstu podstawowego"/>
        <charset val="238"/>
      </rPr>
      <t/>
    </r>
  </si>
  <si>
    <t>500 szt.</t>
  </si>
  <si>
    <t xml:space="preserve">kreda matowa 170 g </t>
  </si>
  <si>
    <t>150 szt.</t>
  </si>
  <si>
    <t>kreda matowa 250 g</t>
  </si>
  <si>
    <t>Widokówka</t>
  </si>
  <si>
    <t>A6 (105 x 148 mm)</t>
  </si>
  <si>
    <t>karton 270 g z białym spodem</t>
  </si>
  <si>
    <t>Zakładki do książek (4+4), folia mat (1+1)</t>
  </si>
  <si>
    <t>45 mm x 200 mm</t>
  </si>
  <si>
    <t>4 + 4</t>
  </si>
  <si>
    <t>kreda 350 g</t>
  </si>
  <si>
    <r>
      <t>CAŁKOWITA WARTOŚĆ</t>
    </r>
    <r>
      <rPr>
        <b/>
        <sz val="10.5"/>
        <color rgb="FF000000"/>
        <rFont val="Calibri"/>
        <family val="2"/>
        <charset val="238"/>
        <scheme val="minor"/>
      </rPr>
      <t xml:space="preserve"> CZĘŚCI II</t>
    </r>
    <r>
      <rPr>
        <sz val="10.5"/>
        <color rgb="FF000000"/>
        <rFont val="Calibri"/>
        <family val="2"/>
        <charset val="238"/>
        <scheme val="minor"/>
      </rPr>
      <t xml:space="preserve"> ZAMÓWIENIA</t>
    </r>
  </si>
  <si>
    <t>...............................................................................................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</si>
</sst>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 zł&quot;"/>
    <numFmt numFmtId="165" formatCode="#,##0.00\ &quot;zł&quot;"/>
  </numFmts>
  <fonts count="19">
    <font>
      <sz val="11"/>
      <color rgb="FF000000"/>
      <name val="Czcionka tekstu podstawowego"/>
      <family val="2"/>
      <charset val="238"/>
    </font>
    <font>
      <sz val="11"/>
      <color rgb="FF000000"/>
      <name val="Calibri"/>
      <family val="2"/>
      <charset val="238"/>
      <scheme val="minor"/>
    </font>
    <font>
      <b/>
      <sz val="10.5"/>
      <color rgb="FF000000"/>
      <name val="Calibri"/>
      <family val="2"/>
      <charset val="238"/>
      <scheme val="minor"/>
    </font>
    <font>
      <sz val="10.5"/>
      <color rgb="FF000000"/>
      <name val="Calibri"/>
      <family val="2"/>
      <charset val="238"/>
      <scheme val="minor"/>
    </font>
    <font>
      <b/>
      <sz val="10.5"/>
      <name val="Calibri"/>
      <family val="2"/>
      <charset val="238"/>
      <scheme val="minor"/>
    </font>
    <font>
      <sz val="10.5"/>
      <color rgb="FFFF0000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sz val="8"/>
      <color theme="1"/>
      <name val="Czcionka tekstu podstawowego"/>
      <family val="2"/>
      <charset val="238"/>
    </font>
    <font>
      <sz val="8"/>
      <color theme="1"/>
      <name val="Arial"/>
      <family val="2"/>
      <charset val="238"/>
    </font>
    <font>
      <sz val="8"/>
      <name val="Arial"/>
      <family val="2"/>
      <charset val="238"/>
    </font>
    <font>
      <sz val="8"/>
      <color theme="1"/>
      <name val="Czcionka tekstu podstawowego"/>
      <charset val="238"/>
    </font>
    <font>
      <b/>
      <sz val="8"/>
      <name val="Arial"/>
      <family val="2"/>
      <charset val="238"/>
    </font>
    <font>
      <sz val="8"/>
      <name val="Czcionka tekstu podstawowego"/>
      <family val="2"/>
      <charset val="238"/>
    </font>
    <font>
      <sz val="8"/>
      <name val="Czcionka tekstu podstawowego"/>
      <charset val="238"/>
    </font>
    <font>
      <b/>
      <sz val="8"/>
      <name val="Czcionka tekstu podstawowego"/>
      <charset val="238"/>
    </font>
    <font>
      <sz val="8"/>
      <color rgb="FFFF0000"/>
      <name val="Czcionka tekstu podstawowego"/>
      <charset val="238"/>
    </font>
    <font>
      <sz val="10.5"/>
      <color theme="1"/>
      <name val="Arial"/>
      <family val="2"/>
      <charset val="238"/>
    </font>
    <font>
      <sz val="10.5"/>
      <name val="Arial"/>
      <family val="2"/>
      <charset val="238"/>
    </font>
    <font>
      <sz val="10.5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  <fill>
      <patternFill patternType="solid">
        <fgColor rgb="FFFFFFFF"/>
        <bgColor rgb="FFFFFFCC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3" fillId="0" borderId="0" xfId="0" applyFont="1" applyProtection="1">
      <protection locked="0"/>
    </xf>
    <xf numFmtId="0" fontId="3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49" fontId="9" fillId="4" borderId="1" xfId="0" applyNumberFormat="1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/>
    <xf numFmtId="0" fontId="3" fillId="0" borderId="0" xfId="0" applyFont="1" applyAlignment="1">
      <alignment horizontal="right" vertical="center" wrapText="1"/>
    </xf>
    <xf numFmtId="164" fontId="2" fillId="0" borderId="0" xfId="0" applyNumberFormat="1" applyFont="1" applyAlignment="1">
      <alignment horizontal="right"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1" fillId="3" borderId="0" xfId="0" applyFont="1" applyFill="1" applyAlignment="1">
      <alignment vertical="center" wrapText="1"/>
    </xf>
    <xf numFmtId="165" fontId="16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right" vertical="center" wrapText="1"/>
    </xf>
    <xf numFmtId="0" fontId="3" fillId="0" borderId="0" xfId="0" applyFont="1" applyAlignment="1" applyProtection="1">
      <alignment horizontal="center"/>
      <protection locked="0"/>
    </xf>
    <xf numFmtId="0" fontId="3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center" vertical="center" wrapText="1"/>
    </xf>
    <xf numFmtId="0" fontId="3" fillId="0" borderId="3" xfId="0" applyFont="1" applyBorder="1" applyAlignment="1">
      <alignment horizontal="right" vertical="center" wrapText="1"/>
    </xf>
    <xf numFmtId="1" fontId="16" fillId="4" borderId="1" xfId="0" applyNumberFormat="1" applyFont="1" applyFill="1" applyBorder="1" applyAlignment="1">
      <alignment horizontal="center" vertical="center" wrapText="1"/>
    </xf>
    <xf numFmtId="1" fontId="16" fillId="0" borderId="1" xfId="0" applyNumberFormat="1" applyFont="1" applyBorder="1" applyAlignment="1">
      <alignment horizontal="center" vertical="center" wrapText="1"/>
    </xf>
    <xf numFmtId="1" fontId="17" fillId="4" borderId="1" xfId="0" applyNumberFormat="1" applyFont="1" applyFill="1" applyBorder="1" applyAlignment="1">
      <alignment horizontal="center" vertical="center" wrapText="1"/>
    </xf>
    <xf numFmtId="1" fontId="17" fillId="0" borderId="1" xfId="0" applyNumberFormat="1" applyFont="1" applyBorder="1" applyAlignment="1">
      <alignment horizontal="center" vertical="center" wrapText="1"/>
    </xf>
    <xf numFmtId="165" fontId="18" fillId="0" borderId="1" xfId="0" applyNumberFormat="1" applyFont="1" applyBorder="1" applyAlignment="1" applyProtection="1">
      <alignment horizontal="center" vertical="center" wrapText="1"/>
      <protection locked="0"/>
    </xf>
    <xf numFmtId="165" fontId="18" fillId="0" borderId="5" xfId="0" applyNumberFormat="1" applyFont="1" applyBorder="1" applyAlignment="1" applyProtection="1">
      <alignment horizontal="center" vertical="center" wrapText="1"/>
      <protection locked="0"/>
    </xf>
    <xf numFmtId="165" fontId="3" fillId="0" borderId="1" xfId="0" applyNumberFormat="1" applyFont="1" applyBorder="1" applyAlignment="1" applyProtection="1">
      <alignment horizontal="center" vertical="center" wrapText="1"/>
    </xf>
    <xf numFmtId="165" fontId="3" fillId="0" borderId="1" xfId="0" applyNumberFormat="1" applyFont="1" applyBorder="1" applyAlignment="1" applyProtection="1">
      <alignment horizontal="right" vertical="center" wrapText="1"/>
    </xf>
    <xf numFmtId="164" fontId="2" fillId="0" borderId="1" xfId="0" applyNumberFormat="1" applyFont="1" applyBorder="1" applyAlignment="1" applyProtection="1">
      <alignment horizontal="righ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28"/>
  <sheetViews>
    <sheetView showGridLines="0" view="pageBreakPreview" zoomScale="85" zoomScaleNormal="100" zoomScaleSheetLayoutView="85" workbookViewId="0">
      <pane xSplit="2" ySplit="2" topLeftCell="C3" activePane="bottomRight" state="frozen"/>
      <selection pane="topRight" activeCell="C1" sqref="C1"/>
      <selection pane="bottomLeft" activeCell="A5" sqref="A5"/>
      <selection pane="bottomRight" activeCell="J4" sqref="J4"/>
    </sheetView>
  </sheetViews>
  <sheetFormatPr defaultColWidth="8.5" defaultRowHeight="14.25"/>
  <cols>
    <col min="1" max="1" width="4.625" style="2" customWidth="1"/>
    <col min="2" max="2" width="22.375" style="2" customWidth="1"/>
    <col min="3" max="3" width="11.875" style="2" customWidth="1"/>
    <col min="4" max="4" width="8.5" style="2" bestFit="1" customWidth="1"/>
    <col min="5" max="5" width="7.125" style="2" customWidth="1"/>
    <col min="6" max="6" width="23.75" style="2" customWidth="1"/>
    <col min="7" max="7" width="9.125" style="2" customWidth="1"/>
    <col min="8" max="8" width="10.25" style="2" customWidth="1"/>
    <col min="9" max="9" width="8.5" style="2"/>
    <col min="10" max="10" width="11.25" style="2" customWidth="1"/>
    <col min="11" max="11" width="12.375" style="2" customWidth="1"/>
    <col min="12" max="12" width="11.625" style="2" customWidth="1"/>
    <col min="13" max="16384" width="8.5" style="2"/>
  </cols>
  <sheetData>
    <row r="1" spans="1:29" ht="47.25" customHeight="1">
      <c r="B1" s="48" t="s">
        <v>0</v>
      </c>
      <c r="C1" s="49"/>
      <c r="D1" s="49"/>
      <c r="E1" s="49"/>
      <c r="F1" s="49"/>
      <c r="G1" s="49"/>
      <c r="H1" s="49"/>
      <c r="I1" s="49"/>
      <c r="J1" s="49"/>
      <c r="K1" s="49"/>
      <c r="L1" s="49"/>
    </row>
    <row r="2" spans="1:29" ht="57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</row>
    <row r="3" spans="1:29" ht="25.5" customHeight="1">
      <c r="A3" s="5" t="s">
        <v>13</v>
      </c>
      <c r="B3" s="6" t="s">
        <v>14</v>
      </c>
      <c r="C3" s="7" t="s">
        <v>15</v>
      </c>
      <c r="D3" s="7" t="s">
        <v>16</v>
      </c>
      <c r="E3" s="7" t="s">
        <v>17</v>
      </c>
      <c r="F3" s="8" t="s">
        <v>18</v>
      </c>
      <c r="G3" s="9" t="s">
        <v>19</v>
      </c>
      <c r="H3" s="8" t="s">
        <v>20</v>
      </c>
      <c r="I3" s="8" t="s">
        <v>21</v>
      </c>
      <c r="J3" s="43"/>
      <c r="K3" s="53">
        <v>2</v>
      </c>
      <c r="L3" s="60" t="str">
        <f>IF(ISBLANK(J3),"",J3*K3)</f>
        <v/>
      </c>
    </row>
    <row r="4" spans="1:29" ht="24.75" customHeight="1">
      <c r="A4" s="5" t="s">
        <v>22</v>
      </c>
      <c r="B4" s="6" t="s">
        <v>14</v>
      </c>
      <c r="C4" s="7" t="s">
        <v>15</v>
      </c>
      <c r="D4" s="7" t="s">
        <v>16</v>
      </c>
      <c r="E4" s="7" t="s">
        <v>23</v>
      </c>
      <c r="F4" s="8" t="s">
        <v>18</v>
      </c>
      <c r="G4" s="9" t="s">
        <v>19</v>
      </c>
      <c r="H4" s="8" t="s">
        <v>20</v>
      </c>
      <c r="I4" s="8" t="s">
        <v>21</v>
      </c>
      <c r="J4" s="43"/>
      <c r="K4" s="53">
        <v>2</v>
      </c>
      <c r="L4" s="60" t="str">
        <f t="shared" ref="L4:L21" si="0">IF(ISBLANK(J4),"",J4*K4)</f>
        <v/>
      </c>
    </row>
    <row r="5" spans="1:29" ht="24.75" customHeight="1">
      <c r="A5" s="5" t="s">
        <v>24</v>
      </c>
      <c r="B5" s="6" t="s">
        <v>25</v>
      </c>
      <c r="C5" s="7" t="s">
        <v>26</v>
      </c>
      <c r="D5" s="7" t="s">
        <v>16</v>
      </c>
      <c r="E5" s="7" t="s">
        <v>23</v>
      </c>
      <c r="F5" s="8" t="s">
        <v>18</v>
      </c>
      <c r="G5" s="9" t="s">
        <v>19</v>
      </c>
      <c r="H5" s="8" t="s">
        <v>20</v>
      </c>
      <c r="I5" s="8" t="s">
        <v>21</v>
      </c>
      <c r="J5" s="43"/>
      <c r="K5" s="53">
        <v>2</v>
      </c>
      <c r="L5" s="60" t="str">
        <f t="shared" si="0"/>
        <v/>
      </c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</row>
    <row r="6" spans="1:29" ht="45">
      <c r="A6" s="5" t="s">
        <v>27</v>
      </c>
      <c r="B6" s="6" t="s">
        <v>28</v>
      </c>
      <c r="C6" s="7" t="s">
        <v>29</v>
      </c>
      <c r="D6" s="7" t="s">
        <v>30</v>
      </c>
      <c r="E6" s="7" t="s">
        <v>31</v>
      </c>
      <c r="F6" s="8" t="s">
        <v>32</v>
      </c>
      <c r="G6" s="9" t="s">
        <v>19</v>
      </c>
      <c r="H6" s="8" t="s">
        <v>20</v>
      </c>
      <c r="I6" s="8" t="s">
        <v>21</v>
      </c>
      <c r="J6" s="43"/>
      <c r="K6" s="53">
        <v>4</v>
      </c>
      <c r="L6" s="60" t="str">
        <f t="shared" si="0"/>
        <v/>
      </c>
    </row>
    <row r="7" spans="1:29" s="10" customFormat="1" ht="43.5" customHeight="1">
      <c r="A7" s="5" t="s">
        <v>33</v>
      </c>
      <c r="B7" s="6" t="s">
        <v>34</v>
      </c>
      <c r="C7" s="7" t="s">
        <v>35</v>
      </c>
      <c r="D7" s="7" t="s">
        <v>30</v>
      </c>
      <c r="E7" s="7" t="s">
        <v>36</v>
      </c>
      <c r="F7" s="8" t="s">
        <v>37</v>
      </c>
      <c r="G7" s="9" t="s">
        <v>19</v>
      </c>
      <c r="H7" s="8" t="s">
        <v>20</v>
      </c>
      <c r="I7" s="8" t="s">
        <v>21</v>
      </c>
      <c r="J7" s="43"/>
      <c r="K7" s="53">
        <v>8</v>
      </c>
      <c r="L7" s="60" t="str">
        <f t="shared" si="0"/>
        <v/>
      </c>
    </row>
    <row r="8" spans="1:29" s="10" customFormat="1" ht="45">
      <c r="A8" s="5" t="s">
        <v>38</v>
      </c>
      <c r="B8" s="6" t="s">
        <v>39</v>
      </c>
      <c r="C8" s="7" t="s">
        <v>40</v>
      </c>
      <c r="D8" s="7" t="s">
        <v>30</v>
      </c>
      <c r="E8" s="7" t="s">
        <v>41</v>
      </c>
      <c r="F8" s="8" t="s">
        <v>32</v>
      </c>
      <c r="G8" s="9" t="s">
        <v>19</v>
      </c>
      <c r="H8" s="8" t="s">
        <v>20</v>
      </c>
      <c r="I8" s="8" t="s">
        <v>21</v>
      </c>
      <c r="J8" s="43"/>
      <c r="K8" s="53">
        <v>1</v>
      </c>
      <c r="L8" s="60" t="str">
        <f t="shared" si="0"/>
        <v/>
      </c>
    </row>
    <row r="9" spans="1:29" ht="54" customHeight="1">
      <c r="A9" s="5" t="s">
        <v>42</v>
      </c>
      <c r="B9" s="11" t="s">
        <v>43</v>
      </c>
      <c r="C9" s="12" t="s">
        <v>44</v>
      </c>
      <c r="D9" s="12" t="s">
        <v>30</v>
      </c>
      <c r="E9" s="12" t="s">
        <v>45</v>
      </c>
      <c r="F9" s="13" t="s">
        <v>46</v>
      </c>
      <c r="G9" s="14" t="s">
        <v>47</v>
      </c>
      <c r="H9" s="13" t="s">
        <v>20</v>
      </c>
      <c r="I9" s="13" t="s">
        <v>21</v>
      </c>
      <c r="J9" s="43"/>
      <c r="K9" s="54">
        <v>1</v>
      </c>
      <c r="L9" s="60" t="str">
        <f t="shared" si="0"/>
        <v/>
      </c>
    </row>
    <row r="10" spans="1:29" ht="54" customHeight="1">
      <c r="A10" s="5" t="s">
        <v>48</v>
      </c>
      <c r="B10" s="15" t="s">
        <v>49</v>
      </c>
      <c r="C10" s="16" t="s">
        <v>50</v>
      </c>
      <c r="D10" s="17" t="s">
        <v>30</v>
      </c>
      <c r="E10" s="16" t="s">
        <v>45</v>
      </c>
      <c r="F10" s="18" t="s">
        <v>51</v>
      </c>
      <c r="G10" s="9" t="s">
        <v>52</v>
      </c>
      <c r="H10" s="18" t="s">
        <v>53</v>
      </c>
      <c r="I10" s="18" t="s">
        <v>21</v>
      </c>
      <c r="J10" s="43"/>
      <c r="K10" s="55">
        <v>1</v>
      </c>
      <c r="L10" s="60" t="str">
        <f t="shared" si="0"/>
        <v/>
      </c>
    </row>
    <row r="11" spans="1:29" ht="58.5" customHeight="1">
      <c r="A11" s="5" t="s">
        <v>54</v>
      </c>
      <c r="B11" s="15" t="s">
        <v>55</v>
      </c>
      <c r="C11" s="16" t="s">
        <v>50</v>
      </c>
      <c r="D11" s="17" t="s">
        <v>30</v>
      </c>
      <c r="E11" s="16" t="s">
        <v>56</v>
      </c>
      <c r="F11" s="18" t="s">
        <v>51</v>
      </c>
      <c r="G11" s="9" t="s">
        <v>52</v>
      </c>
      <c r="H11" s="18" t="s">
        <v>53</v>
      </c>
      <c r="I11" s="18" t="s">
        <v>21</v>
      </c>
      <c r="J11" s="43"/>
      <c r="K11" s="55">
        <v>1</v>
      </c>
      <c r="L11" s="60" t="str">
        <f t="shared" si="0"/>
        <v/>
      </c>
    </row>
    <row r="12" spans="1:29" ht="36" customHeight="1">
      <c r="A12" s="5" t="s">
        <v>57</v>
      </c>
      <c r="B12" s="15" t="s">
        <v>58</v>
      </c>
      <c r="C12" s="16" t="s">
        <v>59</v>
      </c>
      <c r="D12" s="17" t="s">
        <v>60</v>
      </c>
      <c r="E12" s="16" t="s">
        <v>61</v>
      </c>
      <c r="F12" s="18" t="s">
        <v>62</v>
      </c>
      <c r="G12" s="9" t="s">
        <v>19</v>
      </c>
      <c r="H12" s="18" t="s">
        <v>53</v>
      </c>
      <c r="I12" s="18" t="s">
        <v>21</v>
      </c>
      <c r="J12" s="43"/>
      <c r="K12" s="55">
        <v>5</v>
      </c>
      <c r="L12" s="60" t="str">
        <f t="shared" si="0"/>
        <v/>
      </c>
    </row>
    <row r="13" spans="1:29" ht="37.5" customHeight="1">
      <c r="A13" s="5" t="s">
        <v>63</v>
      </c>
      <c r="B13" s="11" t="s">
        <v>64</v>
      </c>
      <c r="C13" s="12" t="s">
        <v>35</v>
      </c>
      <c r="D13" s="19" t="s">
        <v>65</v>
      </c>
      <c r="E13" s="12" t="s">
        <v>66</v>
      </c>
      <c r="F13" s="20" t="s">
        <v>67</v>
      </c>
      <c r="G13" s="14" t="s">
        <v>19</v>
      </c>
      <c r="H13" s="13" t="s">
        <v>20</v>
      </c>
      <c r="I13" s="13" t="s">
        <v>21</v>
      </c>
      <c r="J13" s="43"/>
      <c r="K13" s="54">
        <v>1</v>
      </c>
      <c r="L13" s="60" t="str">
        <f t="shared" si="0"/>
        <v/>
      </c>
    </row>
    <row r="14" spans="1:29" ht="32.25" customHeight="1">
      <c r="A14" s="5" t="s">
        <v>68</v>
      </c>
      <c r="B14" s="6" t="s">
        <v>69</v>
      </c>
      <c r="C14" s="7" t="s">
        <v>70</v>
      </c>
      <c r="D14" s="7" t="s">
        <v>30</v>
      </c>
      <c r="E14" s="7" t="s">
        <v>61</v>
      </c>
      <c r="F14" s="8" t="s">
        <v>71</v>
      </c>
      <c r="G14" s="21" t="s">
        <v>19</v>
      </c>
      <c r="H14" s="8" t="s">
        <v>20</v>
      </c>
      <c r="I14" s="8" t="s">
        <v>21</v>
      </c>
      <c r="J14" s="43"/>
      <c r="K14" s="53">
        <v>1</v>
      </c>
      <c r="L14" s="60" t="str">
        <f t="shared" si="0"/>
        <v/>
      </c>
    </row>
    <row r="15" spans="1:29" ht="32.25" customHeight="1">
      <c r="A15" s="5" t="s">
        <v>72</v>
      </c>
      <c r="B15" s="11" t="s">
        <v>73</v>
      </c>
      <c r="C15" s="12" t="s">
        <v>74</v>
      </c>
      <c r="D15" s="22" t="s">
        <v>75</v>
      </c>
      <c r="E15" s="12" t="s">
        <v>61</v>
      </c>
      <c r="F15" s="13" t="s">
        <v>76</v>
      </c>
      <c r="G15" s="14" t="s">
        <v>19</v>
      </c>
      <c r="H15" s="13" t="s">
        <v>20</v>
      </c>
      <c r="I15" s="13" t="s">
        <v>21</v>
      </c>
      <c r="J15" s="43"/>
      <c r="K15" s="54">
        <v>5</v>
      </c>
      <c r="L15" s="60" t="str">
        <f t="shared" si="0"/>
        <v/>
      </c>
    </row>
    <row r="16" spans="1:29" ht="42" customHeight="1">
      <c r="A16" s="5" t="s">
        <v>77</v>
      </c>
      <c r="B16" s="6" t="s">
        <v>78</v>
      </c>
      <c r="C16" s="7" t="s">
        <v>79</v>
      </c>
      <c r="D16" s="17" t="s">
        <v>80</v>
      </c>
      <c r="E16" s="7" t="s">
        <v>36</v>
      </c>
      <c r="F16" s="8" t="s">
        <v>81</v>
      </c>
      <c r="G16" s="21" t="s">
        <v>19</v>
      </c>
      <c r="H16" s="8" t="s">
        <v>53</v>
      </c>
      <c r="I16" s="8" t="s">
        <v>21</v>
      </c>
      <c r="J16" s="43"/>
      <c r="K16" s="53">
        <v>1</v>
      </c>
      <c r="L16" s="60" t="str">
        <f t="shared" si="0"/>
        <v/>
      </c>
    </row>
    <row r="17" spans="1:12" ht="78.75" customHeight="1">
      <c r="A17" s="5" t="s">
        <v>82</v>
      </c>
      <c r="B17" s="6" t="s">
        <v>83</v>
      </c>
      <c r="C17" s="7" t="s">
        <v>79</v>
      </c>
      <c r="D17" s="17" t="s">
        <v>80</v>
      </c>
      <c r="E17" s="7" t="s">
        <v>36</v>
      </c>
      <c r="F17" s="8" t="s">
        <v>84</v>
      </c>
      <c r="G17" s="21" t="s">
        <v>19</v>
      </c>
      <c r="H17" s="8" t="s">
        <v>53</v>
      </c>
      <c r="I17" s="18" t="s">
        <v>21</v>
      </c>
      <c r="J17" s="43"/>
      <c r="K17" s="53">
        <v>1</v>
      </c>
      <c r="L17" s="60" t="str">
        <f t="shared" si="0"/>
        <v/>
      </c>
    </row>
    <row r="18" spans="1:12" ht="56.25" customHeight="1">
      <c r="A18" s="5" t="s">
        <v>85</v>
      </c>
      <c r="B18" s="6" t="s">
        <v>86</v>
      </c>
      <c r="C18" s="7" t="s">
        <v>87</v>
      </c>
      <c r="D18" s="17" t="s">
        <v>16</v>
      </c>
      <c r="E18" s="7" t="s">
        <v>56</v>
      </c>
      <c r="F18" s="8" t="s">
        <v>88</v>
      </c>
      <c r="G18" s="21" t="s">
        <v>19</v>
      </c>
      <c r="H18" s="8" t="s">
        <v>53</v>
      </c>
      <c r="I18" s="18" t="s">
        <v>21</v>
      </c>
      <c r="J18" s="43"/>
      <c r="K18" s="53">
        <v>1</v>
      </c>
      <c r="L18" s="60" t="str">
        <f t="shared" si="0"/>
        <v/>
      </c>
    </row>
    <row r="19" spans="1:12" ht="82.5" customHeight="1">
      <c r="A19" s="5" t="s">
        <v>89</v>
      </c>
      <c r="B19" s="23" t="s">
        <v>90</v>
      </c>
      <c r="C19" s="24" t="s">
        <v>91</v>
      </c>
      <c r="D19" s="19" t="s">
        <v>16</v>
      </c>
      <c r="E19" s="24" t="s">
        <v>56</v>
      </c>
      <c r="F19" s="20" t="s">
        <v>92</v>
      </c>
      <c r="G19" s="25" t="s">
        <v>19</v>
      </c>
      <c r="H19" s="13" t="s">
        <v>20</v>
      </c>
      <c r="I19" s="20" t="s">
        <v>21</v>
      </c>
      <c r="J19" s="43"/>
      <c r="K19" s="56">
        <v>1</v>
      </c>
      <c r="L19" s="60" t="str">
        <f t="shared" si="0"/>
        <v/>
      </c>
    </row>
    <row r="20" spans="1:12" ht="43.5" customHeight="1">
      <c r="A20" s="5" t="s">
        <v>93</v>
      </c>
      <c r="B20" s="6" t="s">
        <v>94</v>
      </c>
      <c r="C20" s="7" t="s">
        <v>95</v>
      </c>
      <c r="D20" s="7" t="s">
        <v>96</v>
      </c>
      <c r="E20" s="7" t="s">
        <v>97</v>
      </c>
      <c r="F20" s="8" t="s">
        <v>98</v>
      </c>
      <c r="G20" s="21" t="s">
        <v>19</v>
      </c>
      <c r="H20" s="8" t="s">
        <v>20</v>
      </c>
      <c r="I20" s="8" t="s">
        <v>21</v>
      </c>
      <c r="J20" s="43"/>
      <c r="K20" s="53">
        <v>1</v>
      </c>
      <c r="L20" s="60" t="str">
        <f t="shared" si="0"/>
        <v/>
      </c>
    </row>
    <row r="21" spans="1:12" ht="56.25">
      <c r="A21" s="5" t="s">
        <v>99</v>
      </c>
      <c r="B21" s="11" t="s">
        <v>100</v>
      </c>
      <c r="C21" s="12" t="s">
        <v>101</v>
      </c>
      <c r="D21" s="12" t="s">
        <v>16</v>
      </c>
      <c r="E21" s="22" t="s">
        <v>102</v>
      </c>
      <c r="F21" s="14" t="s">
        <v>19</v>
      </c>
      <c r="G21" s="14" t="s">
        <v>19</v>
      </c>
      <c r="H21" s="13" t="s">
        <v>20</v>
      </c>
      <c r="I21" s="13" t="s">
        <v>103</v>
      </c>
      <c r="J21" s="43"/>
      <c r="K21" s="54">
        <v>6</v>
      </c>
      <c r="L21" s="60" t="str">
        <f t="shared" si="0"/>
        <v/>
      </c>
    </row>
    <row r="22" spans="1:12" ht="24.75" customHeight="1">
      <c r="A22" s="26"/>
      <c r="B22" s="45" t="s">
        <v>104</v>
      </c>
      <c r="C22" s="45"/>
      <c r="D22" s="45"/>
      <c r="E22" s="45"/>
      <c r="F22" s="45"/>
      <c r="G22" s="45"/>
      <c r="H22" s="45"/>
      <c r="I22" s="45"/>
      <c r="J22" s="45"/>
      <c r="K22" s="45"/>
      <c r="L22" s="61" t="str">
        <f>IF(SUM(L3:L21)&gt;0,SUM(L3:L21),"")</f>
        <v/>
      </c>
    </row>
    <row r="23" spans="1:12"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8"/>
    </row>
    <row r="25" spans="1:12">
      <c r="H25" s="1"/>
      <c r="I25" s="1"/>
      <c r="J25" s="1"/>
      <c r="K25" s="1"/>
      <c r="L25" s="1"/>
    </row>
    <row r="26" spans="1:12">
      <c r="H26" s="1"/>
      <c r="I26" s="1"/>
      <c r="J26" s="1"/>
      <c r="K26" s="1"/>
      <c r="L26" s="1"/>
    </row>
    <row r="27" spans="1:12">
      <c r="H27" s="46" t="s">
        <v>105</v>
      </c>
      <c r="I27" s="46"/>
      <c r="J27" s="46"/>
      <c r="K27" s="46"/>
      <c r="L27" s="46"/>
    </row>
    <row r="28" spans="1:12" ht="36" customHeight="1">
      <c r="H28" s="47" t="s">
        <v>106</v>
      </c>
      <c r="I28" s="47"/>
      <c r="J28" s="47"/>
      <c r="K28" s="47"/>
      <c r="L28" s="47"/>
    </row>
  </sheetData>
  <sheetProtection algorithmName="SHA-512" hashValue="Yj0NJ1hKa/Hj2yDZ6GFptFbbLT7nXUKZy9cr0+76+MHb1iWAEQIe3iCwS6hdhMoBI0TPfKnYoJ0LTeinVVsi0g==" saltValue="/b20cFwigj8JnBX3cO3xEA==" spinCount="100000" sheet="1" objects="1" scenarios="1" formatCells="0" formatColumns="0" formatRows="0" selectLockedCells="1"/>
  <mergeCells count="5">
    <mergeCell ref="O5:AC5"/>
    <mergeCell ref="B22:K22"/>
    <mergeCell ref="H27:L27"/>
    <mergeCell ref="H28:L28"/>
    <mergeCell ref="B1:L1"/>
  </mergeCells>
  <pageMargins left="0.70866141732283472" right="0.70866141732283472" top="0.35433070866141736" bottom="0.74803149606299213" header="0.31496062992125984" footer="0.51181102362204722"/>
  <pageSetup paperSize="9" scale="85" fitToHeight="0" orientation="landscape" horizontalDpi="300" verticalDpi="300" r:id="rId1"/>
  <headerFooter>
    <oddFooter>Strona &amp;P z &amp;N</oddFooter>
  </headerFooter>
  <rowBreaks count="1" manualBreakCount="1">
    <brk id="15" max="1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25"/>
  <sheetViews>
    <sheetView showGridLines="0" tabSelected="1" zoomScaleNormal="100" workbookViewId="0">
      <selection activeCell="G13" sqref="G13:K13"/>
    </sheetView>
  </sheetViews>
  <sheetFormatPr defaultColWidth="8.5" defaultRowHeight="15"/>
  <cols>
    <col min="1" max="1" width="3.375" style="29" customWidth="1"/>
    <col min="2" max="2" width="15.625" style="29" customWidth="1"/>
    <col min="3" max="3" width="15" style="29" customWidth="1"/>
    <col min="4" max="4" width="7.75" style="29" customWidth="1"/>
    <col min="5" max="5" width="6.5" style="29" customWidth="1"/>
    <col min="6" max="6" width="18.5" style="29" customWidth="1"/>
    <col min="7" max="7" width="9.875" style="29" customWidth="1"/>
    <col min="8" max="8" width="7.5" style="29" customWidth="1"/>
    <col min="9" max="9" width="13.875" style="29" customWidth="1"/>
    <col min="10" max="10" width="11.75" style="29" customWidth="1"/>
    <col min="11" max="11" width="13.375" style="29" customWidth="1"/>
    <col min="12" max="14" width="8.5" style="29"/>
    <col min="15" max="15" width="23.625" style="29" customWidth="1"/>
    <col min="16" max="16384" width="8.5" style="29"/>
  </cols>
  <sheetData>
    <row r="1" spans="1:17" ht="30" customHeight="1">
      <c r="A1" s="48" t="s">
        <v>107</v>
      </c>
      <c r="B1" s="48"/>
      <c r="C1" s="48"/>
      <c r="D1" s="48"/>
      <c r="E1" s="48"/>
      <c r="F1" s="48"/>
      <c r="G1" s="48"/>
      <c r="H1" s="48"/>
      <c r="I1" s="48"/>
      <c r="J1" s="48"/>
      <c r="K1" s="48"/>
    </row>
    <row r="2" spans="1:17" ht="57">
      <c r="A2" s="31" t="s">
        <v>108</v>
      </c>
      <c r="B2" s="32" t="s">
        <v>2</v>
      </c>
      <c r="C2" s="32" t="s">
        <v>3</v>
      </c>
      <c r="D2" s="4" t="s">
        <v>4</v>
      </c>
      <c r="E2" s="4" t="s">
        <v>5</v>
      </c>
      <c r="F2" s="4" t="s">
        <v>109</v>
      </c>
      <c r="G2" s="4" t="s">
        <v>8</v>
      </c>
      <c r="H2" s="4" t="s">
        <v>9</v>
      </c>
      <c r="I2" s="4" t="s">
        <v>110</v>
      </c>
      <c r="J2" s="4" t="s">
        <v>111</v>
      </c>
      <c r="K2" s="4" t="s">
        <v>112</v>
      </c>
      <c r="O2" s="33"/>
      <c r="P2" s="34"/>
      <c r="Q2" s="34"/>
    </row>
    <row r="3" spans="1:17" ht="23.25" customHeight="1">
      <c r="A3" s="35" t="s">
        <v>13</v>
      </c>
      <c r="B3" s="11" t="s">
        <v>14</v>
      </c>
      <c r="C3" s="12" t="s">
        <v>15</v>
      </c>
      <c r="D3" s="12" t="s">
        <v>16</v>
      </c>
      <c r="E3" s="12" t="s">
        <v>17</v>
      </c>
      <c r="F3" s="13" t="s">
        <v>113</v>
      </c>
      <c r="G3" s="13" t="s">
        <v>20</v>
      </c>
      <c r="H3" s="13" t="s">
        <v>21</v>
      </c>
      <c r="I3" s="57"/>
      <c r="J3" s="13">
        <v>2</v>
      </c>
      <c r="K3" s="59" t="str">
        <f>IF(ISBLANK(I3),"",I3*J3)</f>
        <v/>
      </c>
      <c r="O3" s="34"/>
      <c r="P3" s="34"/>
      <c r="Q3" s="34"/>
    </row>
    <row r="4" spans="1:17" ht="30.75" customHeight="1">
      <c r="A4" s="35" t="s">
        <v>114</v>
      </c>
      <c r="B4" s="11" t="s">
        <v>25</v>
      </c>
      <c r="C4" s="13" t="s">
        <v>26</v>
      </c>
      <c r="D4" s="13" t="s">
        <v>115</v>
      </c>
      <c r="E4" s="36" t="s">
        <v>23</v>
      </c>
      <c r="F4" s="37" t="s">
        <v>116</v>
      </c>
      <c r="G4" s="13" t="s">
        <v>53</v>
      </c>
      <c r="H4" s="8" t="s">
        <v>21</v>
      </c>
      <c r="I4" s="57"/>
      <c r="J4" s="13">
        <v>2</v>
      </c>
      <c r="K4" s="59" t="str">
        <f t="shared" ref="K4:K12" si="0">IF(ISBLANK(I4),"",I4*J4)</f>
        <v/>
      </c>
      <c r="O4" s="33"/>
      <c r="P4" s="34"/>
      <c r="Q4" s="34"/>
    </row>
    <row r="5" spans="1:17" ht="30.75" customHeight="1">
      <c r="A5" s="35" t="s">
        <v>24</v>
      </c>
      <c r="B5" s="11" t="s">
        <v>14</v>
      </c>
      <c r="C5" s="12" t="s">
        <v>15</v>
      </c>
      <c r="D5" s="12" t="s">
        <v>16</v>
      </c>
      <c r="E5" s="12" t="s">
        <v>23</v>
      </c>
      <c r="F5" s="13" t="s">
        <v>113</v>
      </c>
      <c r="G5" s="13" t="s">
        <v>20</v>
      </c>
      <c r="H5" s="13" t="s">
        <v>21</v>
      </c>
      <c r="I5" s="57"/>
      <c r="J5" s="13">
        <v>3</v>
      </c>
      <c r="K5" s="59" t="str">
        <f t="shared" si="0"/>
        <v/>
      </c>
      <c r="O5" s="34"/>
      <c r="P5" s="34"/>
      <c r="Q5" s="34"/>
    </row>
    <row r="6" spans="1:17" ht="41.25" customHeight="1">
      <c r="A6" s="35" t="s">
        <v>27</v>
      </c>
      <c r="B6" s="11" t="s">
        <v>28</v>
      </c>
      <c r="C6" s="12" t="s">
        <v>117</v>
      </c>
      <c r="D6" s="12" t="s">
        <v>30</v>
      </c>
      <c r="E6" s="12" t="s">
        <v>118</v>
      </c>
      <c r="F6" s="13" t="s">
        <v>119</v>
      </c>
      <c r="G6" s="13" t="s">
        <v>20</v>
      </c>
      <c r="H6" s="13" t="s">
        <v>21</v>
      </c>
      <c r="I6" s="57"/>
      <c r="J6" s="13">
        <v>3</v>
      </c>
      <c r="K6" s="59" t="str">
        <f t="shared" si="0"/>
        <v/>
      </c>
      <c r="O6" s="33"/>
      <c r="P6" s="34"/>
      <c r="Q6" s="33"/>
    </row>
    <row r="7" spans="1:17" ht="45">
      <c r="A7" s="35" t="s">
        <v>33</v>
      </c>
      <c r="B7" s="11" t="s">
        <v>34</v>
      </c>
      <c r="C7" s="12" t="s">
        <v>35</v>
      </c>
      <c r="D7" s="12" t="s">
        <v>30</v>
      </c>
      <c r="E7" s="12" t="s">
        <v>120</v>
      </c>
      <c r="F7" s="13" t="s">
        <v>121</v>
      </c>
      <c r="G7" s="13" t="s">
        <v>20</v>
      </c>
      <c r="H7" s="13" t="s">
        <v>21</v>
      </c>
      <c r="I7" s="57"/>
      <c r="J7" s="13">
        <v>2</v>
      </c>
      <c r="K7" s="59" t="str">
        <f t="shared" si="0"/>
        <v/>
      </c>
    </row>
    <row r="8" spans="1:17" ht="40.5" customHeight="1">
      <c r="A8" s="35" t="s">
        <v>38</v>
      </c>
      <c r="B8" s="11" t="s">
        <v>64</v>
      </c>
      <c r="C8" s="12" t="s">
        <v>35</v>
      </c>
      <c r="D8" s="19" t="s">
        <v>65</v>
      </c>
      <c r="E8" s="12" t="s">
        <v>31</v>
      </c>
      <c r="F8" s="20" t="s">
        <v>67</v>
      </c>
      <c r="G8" s="13" t="s">
        <v>20</v>
      </c>
      <c r="H8" s="13" t="s">
        <v>21</v>
      </c>
      <c r="I8" s="57"/>
      <c r="J8" s="13">
        <v>2</v>
      </c>
      <c r="K8" s="59" t="str">
        <f t="shared" si="0"/>
        <v/>
      </c>
    </row>
    <row r="9" spans="1:17" ht="28.5" customHeight="1">
      <c r="A9" s="35" t="s">
        <v>42</v>
      </c>
      <c r="B9" s="11" t="s">
        <v>122</v>
      </c>
      <c r="C9" s="12" t="s">
        <v>123</v>
      </c>
      <c r="D9" s="12" t="s">
        <v>60</v>
      </c>
      <c r="E9" s="12" t="s">
        <v>118</v>
      </c>
      <c r="F9" s="20" t="s">
        <v>124</v>
      </c>
      <c r="G9" s="13" t="s">
        <v>20</v>
      </c>
      <c r="H9" s="13" t="s">
        <v>21</v>
      </c>
      <c r="I9" s="57"/>
      <c r="J9" s="13">
        <v>2</v>
      </c>
      <c r="K9" s="59" t="str">
        <f t="shared" si="0"/>
        <v/>
      </c>
    </row>
    <row r="10" spans="1:17" ht="31.5" customHeight="1">
      <c r="A10" s="35" t="s">
        <v>48</v>
      </c>
      <c r="B10" s="38" t="s">
        <v>125</v>
      </c>
      <c r="C10" s="39" t="s">
        <v>126</v>
      </c>
      <c r="D10" s="40" t="s">
        <v>127</v>
      </c>
      <c r="E10" s="41" t="s">
        <v>118</v>
      </c>
      <c r="F10" s="41" t="s">
        <v>128</v>
      </c>
      <c r="G10" s="40" t="s">
        <v>20</v>
      </c>
      <c r="H10" s="40" t="s">
        <v>21</v>
      </c>
      <c r="I10" s="58"/>
      <c r="J10" s="40">
        <v>2</v>
      </c>
      <c r="K10" s="59" t="str">
        <f t="shared" si="0"/>
        <v/>
      </c>
    </row>
    <row r="11" spans="1:17" ht="76.5" customHeight="1">
      <c r="A11" s="35" t="s">
        <v>54</v>
      </c>
      <c r="B11" s="11" t="s">
        <v>100</v>
      </c>
      <c r="C11" s="12" t="s">
        <v>101</v>
      </c>
      <c r="D11" s="12" t="s">
        <v>16</v>
      </c>
      <c r="E11" s="22" t="s">
        <v>102</v>
      </c>
      <c r="F11" s="14" t="s">
        <v>19</v>
      </c>
      <c r="G11" s="13" t="s">
        <v>20</v>
      </c>
      <c r="H11" s="13" t="s">
        <v>103</v>
      </c>
      <c r="I11" s="57"/>
      <c r="J11" s="13">
        <v>1</v>
      </c>
      <c r="K11" s="59" t="str">
        <f t="shared" si="0"/>
        <v/>
      </c>
    </row>
    <row r="12" spans="1:17" ht="19.5" customHeight="1">
      <c r="A12" s="52" t="s">
        <v>129</v>
      </c>
      <c r="B12" s="52"/>
      <c r="C12" s="52"/>
      <c r="D12" s="52"/>
      <c r="E12" s="52"/>
      <c r="F12" s="52"/>
      <c r="G12" s="52"/>
      <c r="H12" s="52"/>
      <c r="I12" s="52"/>
      <c r="J12" s="52"/>
      <c r="K12" s="59" t="str">
        <f>IF(SUM(K3:K11)&gt;0,SUM(K3:K11),"")</f>
        <v/>
      </c>
    </row>
    <row r="13" spans="1:17" ht="38.25" customHeight="1">
      <c r="A13" s="30"/>
      <c r="B13" s="30"/>
      <c r="C13" s="30"/>
      <c r="D13" s="30"/>
      <c r="E13" s="30"/>
      <c r="F13" s="30"/>
      <c r="G13" s="50" t="s">
        <v>130</v>
      </c>
      <c r="H13" s="50"/>
      <c r="I13" s="50"/>
      <c r="J13" s="50"/>
      <c r="K13" s="50"/>
    </row>
    <row r="14" spans="1:17">
      <c r="A14" s="30"/>
      <c r="B14" s="30"/>
      <c r="C14" s="30"/>
      <c r="D14" s="30"/>
      <c r="E14" s="30"/>
      <c r="F14" s="30"/>
      <c r="G14" s="51" t="s">
        <v>106</v>
      </c>
      <c r="H14" s="51"/>
      <c r="I14" s="51"/>
      <c r="J14" s="51"/>
      <c r="K14" s="51"/>
    </row>
    <row r="18" spans="2:6">
      <c r="B18" s="34"/>
    </row>
    <row r="19" spans="2:6">
      <c r="B19" s="34"/>
      <c r="F19" s="33"/>
    </row>
    <row r="20" spans="2:6">
      <c r="B20" s="34"/>
    </row>
    <row r="21" spans="2:6">
      <c r="B21" s="34"/>
    </row>
    <row r="22" spans="2:6">
      <c r="B22" s="34"/>
    </row>
    <row r="23" spans="2:6">
      <c r="B23" s="34"/>
    </row>
    <row r="24" spans="2:6">
      <c r="B24" s="42"/>
    </row>
    <row r="25" spans="2:6">
      <c r="B25" s="42"/>
    </row>
  </sheetData>
  <sheetProtection algorithmName="SHA-512" hashValue="DVMXvs4ByvNVNrLM9LVkyOFy7ECmdy+8mWstF/Wm2sKYZThqUYI2FM2BNEbun7UmGnFXqNAN2YAN4RBbk7j04g==" saltValue="HYI03SJnsfqXrgDSdjmJIg==" spinCount="100000" sheet="1" objects="1" scenarios="1" formatCells="0" formatColumns="0" selectLockedCells="1"/>
  <mergeCells count="4">
    <mergeCell ref="G13:K13"/>
    <mergeCell ref="G14:K14"/>
    <mergeCell ref="A1:K1"/>
    <mergeCell ref="A12:J12"/>
  </mergeCells>
  <printOptions horizontalCentered="1"/>
  <pageMargins left="0.70866141732283472" right="0.70866141732283472" top="0.74803149606299213" bottom="0.74803149606299213" header="0.51181102362204722" footer="0.51181102362204722"/>
  <pageSetup paperSize="9" scale="87" orientation="landscape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77E9B04AE21D444AFA0CB18B4085127" ma:contentTypeVersion="11" ma:contentTypeDescription="Utwórz nowy dokument." ma:contentTypeScope="" ma:versionID="f5a757b450b6f30313dbccb33e94cdca">
  <xsd:schema xmlns:xsd="http://www.w3.org/2001/XMLSchema" xmlns:xs="http://www.w3.org/2001/XMLSchema" xmlns:p="http://schemas.microsoft.com/office/2006/metadata/properties" xmlns:ns2="e0ae9f3e-ba6e-4584-ba3e-f39d9417dd6e" xmlns:ns3="5a2ef18a-7ad4-4aa3-8be4-6c3474fc0cf0" targetNamespace="http://schemas.microsoft.com/office/2006/metadata/properties" ma:root="true" ma:fieldsID="cc86809e2c2c526a9017c307e1a6f508" ns2:_="" ns3:_="">
    <xsd:import namespace="e0ae9f3e-ba6e-4584-ba3e-f39d9417dd6e"/>
    <xsd:import namespace="5a2ef18a-7ad4-4aa3-8be4-6c3474fc0cf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ae9f3e-ba6e-4584-ba3e-f39d9417dd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i obrazów" ma:readOnly="false" ma:fieldId="{5cf76f15-5ced-4ddc-b409-7134ff3c332f}" ma:taxonomyMulti="true" ma:sspId="472524cd-8e41-493d-b2be-790516b1dad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2ef18a-7ad4-4aa3-8be4-6c3474fc0cf0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b5e47890-8085-4745-92bd-ce6d0e51c46e}" ma:internalName="TaxCatchAll" ma:showField="CatchAllData" ma:web="5a2ef18a-7ad4-4aa3-8be4-6c3474fc0cf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a2ef18a-7ad4-4aa3-8be4-6c3474fc0cf0" xsi:nil="true"/>
    <lcf76f155ced4ddcb4097134ff3c332f xmlns="e0ae9f3e-ba6e-4584-ba3e-f39d9417dd6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7EEC56A-AC2F-40B3-A122-EB26DA397D4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ae9f3e-ba6e-4584-ba3e-f39d9417dd6e"/>
    <ds:schemaRef ds:uri="5a2ef18a-7ad4-4aa3-8be4-6c3474fc0cf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E7F1A76-8D32-4DB0-8669-45BCBA1390E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36CCD52-DE8B-4131-9959-8212E273C37B}">
  <ds:schemaRefs>
    <ds:schemaRef ds:uri="http://purl.org/dc/elements/1.1/"/>
    <ds:schemaRef ds:uri="http://schemas.microsoft.com/office/2006/documentManagement/types"/>
    <ds:schemaRef ds:uri="5a2ef18a-7ad4-4aa3-8be4-6c3474fc0cf0"/>
    <ds:schemaRef ds:uri="http://purl.org/dc/terms/"/>
    <ds:schemaRef ds:uri="http://schemas.openxmlformats.org/package/2006/metadata/core-properties"/>
    <ds:schemaRef ds:uri="http://purl.org/dc/dcmitype/"/>
    <ds:schemaRef ds:uri="e0ae9f3e-ba6e-4584-ba3e-f39d9417dd6e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4</vt:i4>
      </vt:variant>
    </vt:vector>
  </HeadingPairs>
  <TitlesOfParts>
    <vt:vector size="6" baseType="lpstr">
      <vt:lpstr>Cz. I - Kraków</vt:lpstr>
      <vt:lpstr>Cz. II - Bytom</vt:lpstr>
      <vt:lpstr>'Cz. I - Kraków'!Obszar_wydruku</vt:lpstr>
      <vt:lpstr>'Cz. II - Bytom'!Obszar_wydruku</vt:lpstr>
      <vt:lpstr>'Cz. I - Kraków'!Tytuły_wydruku</vt:lpstr>
      <vt:lpstr>'Cz. II - Bytom'!Tytuły_wydruku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AST</dc:creator>
  <cp:keywords/>
  <dc:description/>
  <cp:lastModifiedBy>Marta Gocalińska</cp:lastModifiedBy>
  <cp:revision>1</cp:revision>
  <dcterms:created xsi:type="dcterms:W3CDTF">2016-11-21T10:24:33Z</dcterms:created>
  <dcterms:modified xsi:type="dcterms:W3CDTF">2025-02-04T12:03:35Z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0x010100A77E9B04AE21D444AFA0CB18B4085127</vt:lpwstr>
  </property>
  <property fmtid="{D5CDD505-2E9C-101B-9397-08002B2CF9AE}" pid="3" name="MediaServiceImageTags">
    <vt:lpwstr/>
  </property>
</Properties>
</file>