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wona\Documents\ZAMÓWIENIA PUBLICZNE\Zamówienia publiczne_poniżej 130 tys zł\2024\Druki 2024 Bytom\"/>
    </mc:Choice>
  </mc:AlternateContent>
  <xr:revisionPtr revIDLastSave="0" documentId="13_ncr:1_{3ED31648-889F-4E60-AA8D-FC403C1037FD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Bytom" sheetId="2" r:id="rId1"/>
  </sheets>
  <definedNames>
    <definedName name="_xlnm.Print_Area" localSheetId="0">Bytom!$B$1:$N$17</definedName>
  </definedNames>
  <calcPr calcId="191029"/>
</workbook>
</file>

<file path=xl/calcChain.xml><?xml version="1.0" encoding="utf-8"?>
<calcChain xmlns="http://schemas.openxmlformats.org/spreadsheetml/2006/main">
  <c r="L5" i="2" l="1"/>
  <c r="L11" i="2" l="1"/>
  <c r="N11" i="2" s="1"/>
  <c r="L10" i="2"/>
  <c r="N10" i="2" s="1"/>
  <c r="L8" i="2"/>
  <c r="N8" i="2" s="1"/>
  <c r="L6" i="2" l="1"/>
  <c r="N6" i="2" l="1"/>
  <c r="L7" i="2"/>
  <c r="N7" i="2" l="1"/>
  <c r="L9" i="2" l="1"/>
  <c r="L12" i="2"/>
  <c r="L13" i="2" s="1"/>
  <c r="N13" i="2" s="1"/>
  <c r="N5" i="2"/>
  <c r="N9" i="2" l="1"/>
  <c r="N12" i="2"/>
</calcChain>
</file>

<file path=xl/sharedStrings.xml><?xml version="1.0" encoding="utf-8"?>
<sst xmlns="http://schemas.openxmlformats.org/spreadsheetml/2006/main" count="92" uniqueCount="63">
  <si>
    <t>(wzór kalkulacji cenowej)</t>
  </si>
  <si>
    <t>Afisz/ Plakat B1 (4+0)</t>
  </si>
  <si>
    <t>Format</t>
  </si>
  <si>
    <t>B1</t>
  </si>
  <si>
    <t>Ilość kolorów</t>
  </si>
  <si>
    <t>4+0</t>
  </si>
  <si>
    <t>Nakład</t>
  </si>
  <si>
    <t>100 szt.</t>
  </si>
  <si>
    <t>Forma przekazania materiałów</t>
  </si>
  <si>
    <t>Projekt graficzny</t>
  </si>
  <si>
    <t>własny</t>
  </si>
  <si>
    <t>Rodzaj wydruku</t>
  </si>
  <si>
    <t>Program do spektaklu</t>
  </si>
  <si>
    <t>4+4</t>
  </si>
  <si>
    <t>500 szt.</t>
  </si>
  <si>
    <t>Ilość stron</t>
  </si>
  <si>
    <t>100 x 200</t>
  </si>
  <si>
    <t>własny (na podstawie plakatu B1)</t>
  </si>
  <si>
    <t>1+0</t>
  </si>
  <si>
    <t>Łączna cena netto</t>
  </si>
  <si>
    <t>Łączna cena brutto</t>
  </si>
  <si>
    <t>Stawka Vat (%)</t>
  </si>
  <si>
    <t>Przewidywana ilość nakładów do zamówienia</t>
  </si>
  <si>
    <t>data, podpis i pieczęć imienna upoważnionego przedstawiciela Wykonawcy</t>
  </si>
  <si>
    <t>.............................................................................................</t>
  </si>
  <si>
    <t>Cena jednostkowa netto za 1 nakład</t>
  </si>
  <si>
    <t>Lp.</t>
  </si>
  <si>
    <t>1.</t>
  </si>
  <si>
    <t>1 szt.</t>
  </si>
  <si>
    <t>---</t>
  </si>
  <si>
    <r>
      <t xml:space="preserve">210x297, bigowany w 2 miejscach, typu U, </t>
    </r>
    <r>
      <rPr>
        <sz val="8"/>
        <color theme="1"/>
        <rFont val="Czcionka tekstu podstawowego"/>
        <charset val="238"/>
      </rPr>
      <t xml:space="preserve">złożony </t>
    </r>
    <r>
      <rPr>
        <sz val="8"/>
        <color rgb="FFFF0000"/>
        <rFont val="Czcionka tekstu podstawowego"/>
        <charset val="238"/>
      </rPr>
      <t/>
    </r>
  </si>
  <si>
    <t xml:space="preserve">kreda matowa 170 g </t>
  </si>
  <si>
    <t>5000 szt.</t>
  </si>
  <si>
    <t>offset 250 g</t>
  </si>
  <si>
    <t xml:space="preserve">Ulotka DL (1+0) druk blankietów zaproszeń </t>
  </si>
  <si>
    <t>2.</t>
  </si>
  <si>
    <t>3.</t>
  </si>
  <si>
    <t>4.</t>
  </si>
  <si>
    <t>5.</t>
  </si>
  <si>
    <t>6.</t>
  </si>
  <si>
    <t>7.</t>
  </si>
  <si>
    <t>8.</t>
  </si>
  <si>
    <t xml:space="preserve">Roll up  Standard z polipropylenu (z blockoutem), z listwą zatrzaskową, z wydrukiem, z  kasetą aluminiową </t>
  </si>
  <si>
    <t>Papier, wykończenie</t>
  </si>
  <si>
    <r>
      <t xml:space="preserve">kreda matowa </t>
    </r>
    <r>
      <rPr>
        <sz val="8"/>
        <rFont val="Arial"/>
        <family val="2"/>
        <charset val="238"/>
      </rPr>
      <t>135</t>
    </r>
    <r>
      <rPr>
        <sz val="8"/>
        <color theme="1"/>
        <rFont val="Arial"/>
        <family val="2"/>
        <charset val="238"/>
      </rPr>
      <t xml:space="preserve"> g </t>
    </r>
  </si>
  <si>
    <t>pdf</t>
  </si>
  <si>
    <t>10 szt.</t>
  </si>
  <si>
    <t>150 szt.</t>
  </si>
  <si>
    <t>kreda matowa 250 g</t>
  </si>
  <si>
    <t>Program do pokazów egzaminacyjnych / repertuar</t>
  </si>
  <si>
    <t>100 x 210 (DL)</t>
  </si>
  <si>
    <t>CAŁKOWITA WARTOŚĆ ZAMÓWIENIA</t>
  </si>
  <si>
    <t xml:space="preserve">Zał. nr 1_OPIS PRZEDMIOTU ZAMÓWIENIA </t>
  </si>
  <si>
    <r>
      <t xml:space="preserve">Wykonywanie usług drukowania materiałów promocyjnych </t>
    </r>
    <r>
      <rPr>
        <b/>
        <sz val="10.5"/>
        <color rgb="FF000000"/>
        <rFont val="Arial"/>
        <family val="2"/>
        <charset val="238"/>
      </rPr>
      <t xml:space="preserve">(plakatów, afiszy, ulotek itp.) dla AST  w Krakowie </t>
    </r>
    <r>
      <rPr>
        <b/>
        <sz val="10.5"/>
        <color theme="1"/>
        <rFont val="Arial"/>
        <family val="2"/>
        <charset val="238"/>
      </rPr>
      <t>Filia w Bytomiu</t>
    </r>
  </si>
  <si>
    <t>Afisz/ Plakat B2 (4+0)</t>
  </si>
  <si>
    <t>B2</t>
  </si>
  <si>
    <t>4 + 0</t>
  </si>
  <si>
    <t>Offset 120 g</t>
  </si>
  <si>
    <t>PDF/ftp</t>
  </si>
  <si>
    <t>Zakładki do książek (4+4), folia mat (1+1)</t>
  </si>
  <si>
    <t>45 mm x 200 mm</t>
  </si>
  <si>
    <t>4 + 4</t>
  </si>
  <si>
    <t>kreda 350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</si>
</sst>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b/>
      <sz val="10.5"/>
      <color theme="1"/>
      <name val="Arial"/>
      <family val="2"/>
      <charset val="238"/>
    </font>
    <font>
      <b/>
      <sz val="10.5"/>
      <color rgb="FF000000"/>
      <name val="Arial"/>
      <family val="2"/>
      <charset val="238"/>
    </font>
    <font>
      <b/>
      <i/>
      <sz val="10.5"/>
      <color theme="1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zcionka tekstu podstawowego"/>
      <charset val="238"/>
    </font>
    <font>
      <sz val="8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8"/>
      <name val="Czcionka tekstu podstawowego"/>
      <charset val="238"/>
    </font>
    <font>
      <sz val="8"/>
      <color rgb="FFFF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/>
    </xf>
    <xf numFmtId="0" fontId="5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Fill="1"/>
    <xf numFmtId="4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40E0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"/>
  <sheetViews>
    <sheetView tabSelected="1" workbookViewId="0">
      <selection activeCell="R12" sqref="R12"/>
    </sheetView>
  </sheetViews>
  <sheetFormatPr defaultRowHeight="14.25"/>
  <cols>
    <col min="1" max="1" width="3.5" customWidth="1"/>
    <col min="2" max="2" width="19.625" customWidth="1"/>
    <col min="3" max="3" width="10.5" customWidth="1"/>
    <col min="4" max="4" width="7.375" customWidth="1"/>
    <col min="5" max="5" width="6.625" customWidth="1"/>
    <col min="6" max="6" width="10.25" customWidth="1"/>
    <col min="7" max="7" width="6.375" customWidth="1"/>
    <col min="8" max="8" width="9.125" customWidth="1"/>
    <col min="9" max="9" width="8.375" customWidth="1"/>
    <col min="10" max="10" width="9.875" customWidth="1"/>
    <col min="11" max="11" width="10.625" customWidth="1"/>
    <col min="12" max="12" width="8.25" customWidth="1"/>
    <col min="13" max="13" width="6.5" customWidth="1"/>
    <col min="14" max="14" width="8.625" customWidth="1"/>
  </cols>
  <sheetData>
    <row r="1" spans="1:18">
      <c r="B1" s="36" t="s">
        <v>52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8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8">
      <c r="B3" s="38" t="s">
        <v>53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</row>
    <row r="4" spans="1:18" ht="45">
      <c r="A4" s="15" t="s">
        <v>26</v>
      </c>
      <c r="B4" s="7" t="s">
        <v>11</v>
      </c>
      <c r="C4" s="7" t="s">
        <v>2</v>
      </c>
      <c r="D4" s="8" t="s">
        <v>4</v>
      </c>
      <c r="E4" s="7" t="s">
        <v>6</v>
      </c>
      <c r="F4" s="7" t="s">
        <v>43</v>
      </c>
      <c r="G4" s="7" t="s">
        <v>15</v>
      </c>
      <c r="H4" s="8" t="s">
        <v>8</v>
      </c>
      <c r="I4" s="8" t="s">
        <v>9</v>
      </c>
      <c r="J4" s="8" t="s">
        <v>25</v>
      </c>
      <c r="K4" s="8" t="s">
        <v>22</v>
      </c>
      <c r="L4" s="8" t="s">
        <v>19</v>
      </c>
      <c r="M4" s="8" t="s">
        <v>21</v>
      </c>
      <c r="N4" s="8" t="s">
        <v>20</v>
      </c>
    </row>
    <row r="5" spans="1:18" ht="22.5">
      <c r="A5" s="16" t="s">
        <v>27</v>
      </c>
      <c r="B5" s="4" t="s">
        <v>1</v>
      </c>
      <c r="C5" s="2" t="s">
        <v>3</v>
      </c>
      <c r="D5" s="2" t="s">
        <v>5</v>
      </c>
      <c r="E5" s="2" t="s">
        <v>7</v>
      </c>
      <c r="F5" s="3" t="s">
        <v>44</v>
      </c>
      <c r="G5" s="18" t="s">
        <v>29</v>
      </c>
      <c r="H5" s="3" t="s">
        <v>45</v>
      </c>
      <c r="I5" s="3" t="s">
        <v>10</v>
      </c>
      <c r="J5" s="22">
        <v>0</v>
      </c>
      <c r="K5" s="3">
        <v>2</v>
      </c>
      <c r="L5" s="24">
        <f>J5*K5</f>
        <v>0</v>
      </c>
      <c r="M5" s="6">
        <v>0.23</v>
      </c>
      <c r="N5" s="23">
        <f t="shared" ref="N5:N12" si="0">(L5*M5)+L5</f>
        <v>0</v>
      </c>
    </row>
    <row r="6" spans="1:18" s="17" customFormat="1">
      <c r="A6" s="20" t="s">
        <v>35</v>
      </c>
      <c r="B6" s="4" t="s">
        <v>54</v>
      </c>
      <c r="C6" s="26" t="s">
        <v>55</v>
      </c>
      <c r="D6" s="26" t="s">
        <v>56</v>
      </c>
      <c r="E6" s="27" t="s">
        <v>7</v>
      </c>
      <c r="F6" s="28" t="s">
        <v>57</v>
      </c>
      <c r="G6" s="29" t="s">
        <v>29</v>
      </c>
      <c r="H6" s="3" t="s">
        <v>58</v>
      </c>
      <c r="I6" s="30" t="s">
        <v>10</v>
      </c>
      <c r="J6" s="22">
        <v>0</v>
      </c>
      <c r="K6" s="3">
        <v>1</v>
      </c>
      <c r="L6" s="24">
        <f>J6*K6</f>
        <v>0</v>
      </c>
      <c r="M6" s="21">
        <v>0.23</v>
      </c>
      <c r="N6" s="24">
        <f>(L6*M6)+L6</f>
        <v>0</v>
      </c>
    </row>
    <row r="7" spans="1:18" ht="22.5">
      <c r="A7" s="16" t="s">
        <v>36</v>
      </c>
      <c r="B7" s="4" t="s">
        <v>1</v>
      </c>
      <c r="C7" s="2" t="s">
        <v>3</v>
      </c>
      <c r="D7" s="2" t="s">
        <v>5</v>
      </c>
      <c r="E7" s="2" t="s">
        <v>46</v>
      </c>
      <c r="F7" s="3" t="s">
        <v>44</v>
      </c>
      <c r="G7" s="18" t="s">
        <v>29</v>
      </c>
      <c r="H7" s="3" t="s">
        <v>45</v>
      </c>
      <c r="I7" s="3" t="s">
        <v>10</v>
      </c>
      <c r="J7" s="22">
        <v>0</v>
      </c>
      <c r="K7" s="3">
        <v>3</v>
      </c>
      <c r="L7" s="23">
        <f>J7*K7</f>
        <v>0</v>
      </c>
      <c r="M7" s="6">
        <v>0.23</v>
      </c>
      <c r="N7" s="23">
        <f t="shared" ref="N7" si="1">(L7*M7)+L7</f>
        <v>0</v>
      </c>
    </row>
    <row r="8" spans="1:18" s="17" customFormat="1" ht="45">
      <c r="A8" s="20" t="s">
        <v>37</v>
      </c>
      <c r="B8" s="4" t="s">
        <v>12</v>
      </c>
      <c r="C8" s="2" t="s">
        <v>30</v>
      </c>
      <c r="D8" s="2" t="s">
        <v>13</v>
      </c>
      <c r="E8" s="2" t="s">
        <v>14</v>
      </c>
      <c r="F8" s="3" t="s">
        <v>31</v>
      </c>
      <c r="G8" s="18" t="s">
        <v>29</v>
      </c>
      <c r="H8" s="3" t="s">
        <v>45</v>
      </c>
      <c r="I8" s="3" t="s">
        <v>10</v>
      </c>
      <c r="J8" s="22">
        <v>0</v>
      </c>
      <c r="K8" s="3">
        <v>2</v>
      </c>
      <c r="L8" s="24">
        <f>J8*K8</f>
        <v>0</v>
      </c>
      <c r="M8" s="21">
        <v>0.23</v>
      </c>
      <c r="N8" s="24">
        <f>(L8*M8)+L8</f>
        <v>0</v>
      </c>
    </row>
    <row r="9" spans="1:18" ht="33.75">
      <c r="A9" s="16" t="s">
        <v>38</v>
      </c>
      <c r="B9" s="4" t="s">
        <v>49</v>
      </c>
      <c r="C9" s="2" t="s">
        <v>50</v>
      </c>
      <c r="D9" s="2" t="s">
        <v>13</v>
      </c>
      <c r="E9" s="2" t="s">
        <v>47</v>
      </c>
      <c r="F9" s="3" t="s">
        <v>48</v>
      </c>
      <c r="G9" s="18" t="s">
        <v>29</v>
      </c>
      <c r="H9" s="3" t="s">
        <v>45</v>
      </c>
      <c r="I9" s="3" t="s">
        <v>10</v>
      </c>
      <c r="J9" s="22">
        <v>0</v>
      </c>
      <c r="K9" s="3">
        <v>1</v>
      </c>
      <c r="L9" s="23">
        <f t="shared" ref="L9:L12" si="2">J9*K9</f>
        <v>0</v>
      </c>
      <c r="M9" s="6">
        <v>0.23</v>
      </c>
      <c r="N9" s="23">
        <f>(L9*M9)+L9</f>
        <v>0</v>
      </c>
    </row>
    <row r="10" spans="1:18" s="17" customFormat="1" ht="22.5">
      <c r="A10" s="20" t="s">
        <v>39</v>
      </c>
      <c r="B10" s="4" t="s">
        <v>34</v>
      </c>
      <c r="C10" s="2" t="s">
        <v>50</v>
      </c>
      <c r="D10" s="13" t="s">
        <v>18</v>
      </c>
      <c r="E10" s="2" t="s">
        <v>32</v>
      </c>
      <c r="F10" s="9" t="s">
        <v>33</v>
      </c>
      <c r="G10" s="5" t="s">
        <v>29</v>
      </c>
      <c r="H10" s="3" t="s">
        <v>45</v>
      </c>
      <c r="I10" s="3" t="s">
        <v>10</v>
      </c>
      <c r="J10" s="22">
        <v>0</v>
      </c>
      <c r="K10" s="3">
        <v>1</v>
      </c>
      <c r="L10" s="24">
        <f t="shared" si="2"/>
        <v>0</v>
      </c>
      <c r="M10" s="21">
        <v>0.23</v>
      </c>
      <c r="N10" s="24">
        <f>(L10*M10)+L10</f>
        <v>0</v>
      </c>
    </row>
    <row r="11" spans="1:18" s="17" customFormat="1" ht="22.5">
      <c r="A11" s="20" t="s">
        <v>40</v>
      </c>
      <c r="B11" s="31" t="s">
        <v>59</v>
      </c>
      <c r="C11" s="28" t="s">
        <v>60</v>
      </c>
      <c r="D11" s="19" t="s">
        <v>61</v>
      </c>
      <c r="E11" s="27" t="s">
        <v>14</v>
      </c>
      <c r="F11" s="27" t="s">
        <v>62</v>
      </c>
      <c r="G11" s="32" t="s">
        <v>29</v>
      </c>
      <c r="H11" s="3" t="s">
        <v>45</v>
      </c>
      <c r="I11" s="3" t="s">
        <v>10</v>
      </c>
      <c r="J11" s="22">
        <v>0</v>
      </c>
      <c r="K11" s="3">
        <v>1</v>
      </c>
      <c r="L11" s="24">
        <f t="shared" si="2"/>
        <v>0</v>
      </c>
      <c r="M11" s="21">
        <v>0.23</v>
      </c>
      <c r="N11" s="24">
        <f>(L11*M11)+L11</f>
        <v>0</v>
      </c>
    </row>
    <row r="12" spans="1:18" ht="56.25">
      <c r="A12" s="16" t="s">
        <v>41</v>
      </c>
      <c r="B12" s="4" t="s">
        <v>42</v>
      </c>
      <c r="C12" s="2" t="s">
        <v>16</v>
      </c>
      <c r="D12" s="2" t="s">
        <v>5</v>
      </c>
      <c r="E12" s="12" t="s">
        <v>28</v>
      </c>
      <c r="F12" s="5" t="s">
        <v>29</v>
      </c>
      <c r="G12" s="5" t="s">
        <v>29</v>
      </c>
      <c r="H12" s="3" t="s">
        <v>45</v>
      </c>
      <c r="I12" s="3" t="s">
        <v>17</v>
      </c>
      <c r="J12" s="22">
        <v>0</v>
      </c>
      <c r="K12" s="3">
        <v>1</v>
      </c>
      <c r="L12" s="23">
        <f t="shared" si="2"/>
        <v>0</v>
      </c>
      <c r="M12" s="6">
        <v>0.23</v>
      </c>
      <c r="N12" s="23">
        <f t="shared" si="0"/>
        <v>0</v>
      </c>
    </row>
    <row r="13" spans="1:18" ht="24" customHeight="1">
      <c r="A13" s="14"/>
      <c r="B13" s="33" t="s">
        <v>51</v>
      </c>
      <c r="C13" s="34"/>
      <c r="D13" s="34"/>
      <c r="E13" s="34"/>
      <c r="F13" s="34"/>
      <c r="G13" s="34"/>
      <c r="H13" s="34"/>
      <c r="I13" s="34"/>
      <c r="J13" s="34"/>
      <c r="K13" s="35"/>
      <c r="L13" s="10">
        <f>SUM(L5:L12)</f>
        <v>0</v>
      </c>
      <c r="M13" s="6">
        <v>0.23</v>
      </c>
      <c r="N13" s="25">
        <f>(L13*M13)+L13</f>
        <v>0</v>
      </c>
    </row>
    <row r="16" spans="1:18">
      <c r="J16" t="s">
        <v>24</v>
      </c>
    </row>
    <row r="17" spans="10:10">
      <c r="J17" s="11" t="s">
        <v>23</v>
      </c>
    </row>
  </sheetData>
  <mergeCells count="4">
    <mergeCell ref="B13:K13"/>
    <mergeCell ref="B1:N1"/>
    <mergeCell ref="B2:N2"/>
    <mergeCell ref="B3:N3"/>
  </mergeCells>
  <pageMargins left="0.70866141732283472" right="0.70866141732283472" top="0.35433070866141736" bottom="0.35433070866141736" header="0.31496062992125984" footer="0.31496062992125984"/>
  <pageSetup paperSize="9" scale="98" fitToHeight="0" orientation="landscape" r:id="rId1"/>
  <headerFooter>
    <oddHeader xml:space="preserve">&amp;RSzczegółowy opis przedmiotu zamówienia/wzór kalkulacji cenowej – zał. nr 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Bytom</vt:lpstr>
      <vt:lpstr>Bytom!Obszar_wydruku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Kancelaria PWST</dc:creator>
  <cp:lastModifiedBy>Iwona Kołodziejczyk</cp:lastModifiedBy>
  <cp:lastPrinted>2024-02-12T11:47:24Z</cp:lastPrinted>
  <dcterms:created xsi:type="dcterms:W3CDTF">2016-11-21T10:24:33Z</dcterms:created>
  <dcterms:modified xsi:type="dcterms:W3CDTF">2024-02-12T11:47:30Z</dcterms:modified>
</cp:coreProperties>
</file>